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<sst xmlns="http://schemas.openxmlformats.org/spreadsheetml/2006/main" count="202" uniqueCount="61">
  <si>
    <t>СВИРСКАЯ 44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</si>
  <si>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</si>
  <si>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</si>
  <si>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</si>
  <si>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</si>
  <si>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</si>
  <si>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</si>
  <si>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</si>
  <si>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</si>
  <si>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</si>
  <si>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тех.обслуживание системы отопления</t>
  </si>
  <si>
    <t>февр</t>
  </si>
  <si>
    <t>март</t>
  </si>
  <si>
    <t>ревизия эл.щита</t>
  </si>
  <si>
    <t>2пд.</t>
  </si>
  <si>
    <t>ревизия запорной арматуры</t>
  </si>
  <si>
    <t>ремонт системы отопления</t>
  </si>
  <si>
    <t>апрель</t>
  </si>
  <si>
    <t>выявление протечки по заявке</t>
  </si>
  <si>
    <t>прочистка водопровода</t>
  </si>
  <si>
    <t>май</t>
  </si>
  <si>
    <t>замена вентиля</t>
  </si>
  <si>
    <t>промывка системы отопления</t>
  </si>
  <si>
    <t>июнь</t>
  </si>
  <si>
    <t>июль</t>
  </si>
  <si>
    <t>прочистка вентиляции</t>
  </si>
  <si>
    <t>август</t>
  </si>
  <si>
    <t>прочистка дымовых ходов</t>
  </si>
  <si>
    <t>9м</t>
  </si>
  <si>
    <t>м.ремонт водопровода</t>
  </si>
  <si>
    <t>сентяб</t>
  </si>
  <si>
    <t>остекление</t>
  </si>
  <si>
    <t>1,85м2</t>
  </si>
  <si>
    <t>0,26м2</t>
  </si>
  <si>
    <t>обход т/у, подв.,откр.задв. при заполн.системы</t>
  </si>
  <si>
    <t>октябрь</t>
  </si>
  <si>
    <t>0,2м2</t>
  </si>
  <si>
    <t>ноябрь</t>
  </si>
  <si>
    <t>декабрь</t>
  </si>
  <si>
    <t>м.ремонт кровли</t>
  </si>
  <si>
    <t>выявление причины непоступления водоснабжения-3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</si>
  <si>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</si>
  <si>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</si>
  <si>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</si>
  <si>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</si>
  <si>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</si>
  <si>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</si>
  <si>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44   по ул.Свирская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</si>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</sst>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4" fontId="4" fillId="0" borderId="35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4" fontId="3" fillId="0" borderId="38" xfId="0" applyNumberFormat="1" applyFont="1" applyBorder="1" applyAlignment="1">
      <alignment/>
    </xf>
    <xf numFmtId="4" fontId="4" fillId="0" borderId="42" xfId="0" applyNumberFormat="1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2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125" style="15" customWidth="1"/>
    <col min="2" max="2" width="8.625" style="15" customWidth="1"/>
    <col min="3" max="3" width="6.625" style="15" customWidth="1"/>
    <col min="4" max="4" width="6.125" style="15" customWidth="1"/>
    <col min="5" max="5" width="13.25390625" style="15" customWidth="1"/>
    <col min="6" max="6" width="9.875" style="15" customWidth="1"/>
    <col min="7" max="7" width="12.75390625" style="15" customWidth="1"/>
    <col min="8" max="8" width="12.875" style="15" customWidth="1"/>
    <col min="9" max="9" width="10.75390625" style="15" customWidth="1"/>
    <col min="10" max="10" width="10.375" style="15" customWidth="1"/>
    <col min="11" max="11" width="9.75390625" style="15" customWidth="1"/>
    <col min="12" max="12" width="10.375" style="15" customWidth="1"/>
    <col min="13" max="13" width="10.75390625" style="15" customWidth="1"/>
    <col min="14" max="16384" width="12.87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/>
      <c r="C5" s="16"/>
      <c r="D5" s="16"/>
      <c r="E5" s="16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24"/>
      <c r="C6" s="16"/>
      <c r="D6" s="16"/>
      <c r="E6" s="16"/>
      <c r="F6" s="25"/>
      <c r="G6" s="26"/>
      <c r="H6" s="27"/>
      <c r="I6" s="33" t="s">
        <v>9</v>
      </c>
      <c r="J6" s="34"/>
      <c r="K6" s="34"/>
      <c r="L6" s="34"/>
      <c r="M6" s="35"/>
      <c r="N6" s="36">
        <v>7771.21</v>
      </c>
    </row>
    <row r="7" spans="1:14" ht="12.75">
      <c r="A7" s="32"/>
      <c r="B7" s="24"/>
      <c r="C7" s="16"/>
      <c r="D7" s="16"/>
      <c r="E7" s="16"/>
      <c r="F7" s="25"/>
      <c r="G7" s="26"/>
      <c r="H7" s="27"/>
      <c r="I7" s="37" t="s">
        <v>10</v>
      </c>
      <c r="J7" s="16"/>
      <c r="K7" s="16"/>
      <c r="L7" s="16"/>
      <c r="M7" s="25"/>
      <c r="N7" s="27">
        <v>254.88</v>
      </c>
    </row>
    <row r="8" spans="1:14" ht="12.75">
      <c r="A8" s="32"/>
      <c r="B8" s="24"/>
      <c r="C8" s="16"/>
      <c r="D8" s="16"/>
      <c r="E8" s="16"/>
      <c r="F8" s="25"/>
      <c r="G8" s="26"/>
      <c r="H8" s="38"/>
      <c r="I8" s="37"/>
      <c r="J8" s="16"/>
      <c r="K8" s="16"/>
      <c r="L8" s="16"/>
      <c r="M8" s="25"/>
      <c r="N8" s="39"/>
    </row>
    <row r="9" spans="1:14" ht="12.75">
      <c r="A9" s="40"/>
      <c r="B9" s="41"/>
      <c r="C9" s="42"/>
      <c r="D9" s="42"/>
      <c r="E9" s="42"/>
      <c r="F9" s="43"/>
      <c r="G9" s="41"/>
      <c r="H9" s="44">
        <f>SUM(H5:H8)</f>
        <v>0</v>
      </c>
      <c r="I9" s="45"/>
      <c r="J9" s="46"/>
      <c r="K9" s="46"/>
      <c r="L9" s="46"/>
      <c r="M9" s="47"/>
      <c r="N9" s="44">
        <f>SUM(N6:N8)</f>
        <v>8026.09</v>
      </c>
    </row>
    <row r="10" spans="1:14" ht="12.7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2.75">
      <c r="A11" s="14" t="str">
        <f>A2</f>
        <v>СВИРСКАЯ 44</v>
      </c>
      <c r="B11" s="14"/>
      <c r="C11" s="14"/>
      <c r="D11" s="14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2.75">
      <c r="A12" s="18"/>
      <c r="B12" s="13" t="s">
        <v>1</v>
      </c>
      <c r="C12" s="13"/>
      <c r="D12" s="13"/>
      <c r="E12" s="13"/>
      <c r="F12" s="13"/>
      <c r="G12" s="13"/>
      <c r="H12" s="13"/>
      <c r="I12" s="12" t="s">
        <v>2</v>
      </c>
      <c r="J12" s="12"/>
      <c r="K12" s="12"/>
      <c r="L12" s="12"/>
      <c r="M12" s="12"/>
      <c r="N12" s="12"/>
    </row>
    <row r="13" spans="1:14" ht="12.75">
      <c r="A13" s="19" t="s">
        <v>3</v>
      </c>
      <c r="B13" s="11" t="s">
        <v>4</v>
      </c>
      <c r="C13" s="11"/>
      <c r="D13" s="11"/>
      <c r="E13" s="11"/>
      <c r="F13" s="11"/>
      <c r="G13" s="20" t="s">
        <v>5</v>
      </c>
      <c r="H13" s="21" t="s">
        <v>6</v>
      </c>
      <c r="I13" s="10" t="s">
        <v>4</v>
      </c>
      <c r="J13" s="10"/>
      <c r="K13" s="10"/>
      <c r="L13" s="10"/>
      <c r="M13" s="10"/>
      <c r="N13" s="22" t="s">
        <v>6</v>
      </c>
    </row>
    <row r="14" spans="1:14" ht="12.75">
      <c r="A14" s="23" t="s">
        <v>11</v>
      </c>
      <c r="B14" s="24"/>
      <c r="C14" s="16"/>
      <c r="D14" s="16"/>
      <c r="E14" s="16"/>
      <c r="F14" s="25"/>
      <c r="G14" s="26"/>
      <c r="H14" s="27">
        <v>0</v>
      </c>
      <c r="I14" s="28" t="s">
        <v>8</v>
      </c>
      <c r="J14" s="29"/>
      <c r="K14" s="29"/>
      <c r="L14" s="29"/>
      <c r="M14" s="30"/>
      <c r="N14" s="31"/>
    </row>
    <row r="15" spans="1:14" ht="12.75">
      <c r="A15" s="32"/>
      <c r="B15" s="24"/>
      <c r="C15" s="16"/>
      <c r="D15" s="16"/>
      <c r="E15" s="16"/>
      <c r="F15" s="25"/>
      <c r="G15" s="26"/>
      <c r="H15" s="27"/>
      <c r="I15" s="33" t="s">
        <v>9</v>
      </c>
      <c r="J15" s="34"/>
      <c r="K15" s="34"/>
      <c r="L15" s="34"/>
      <c r="M15" s="35"/>
      <c r="N15" s="36">
        <v>7771.21</v>
      </c>
    </row>
    <row r="16" spans="1:14" ht="12.75">
      <c r="A16" s="32"/>
      <c r="B16" s="24"/>
      <c r="C16" s="16"/>
      <c r="D16" s="16"/>
      <c r="E16" s="16"/>
      <c r="F16" s="25"/>
      <c r="G16" s="26"/>
      <c r="H16" s="27"/>
      <c r="I16" s="37" t="s">
        <v>10</v>
      </c>
      <c r="J16" s="16"/>
      <c r="K16" s="16"/>
      <c r="L16" s="16"/>
      <c r="M16" s="25"/>
      <c r="N16" s="27">
        <v>254.88</v>
      </c>
    </row>
    <row r="17" spans="1:14" ht="12.75">
      <c r="A17" s="32"/>
      <c r="B17" s="24"/>
      <c r="C17" s="16"/>
      <c r="D17" s="16"/>
      <c r="E17" s="16"/>
      <c r="F17" s="25"/>
      <c r="G17" s="26"/>
      <c r="H17" s="38"/>
      <c r="I17" s="37"/>
      <c r="J17" s="16"/>
      <c r="K17" s="16"/>
      <c r="L17" s="16"/>
      <c r="M17" s="25"/>
      <c r="N17" s="39"/>
    </row>
    <row r="18" spans="1:14" ht="12.75">
      <c r="A18" s="40"/>
      <c r="B18" s="41"/>
      <c r="C18" s="42"/>
      <c r="D18" s="42"/>
      <c r="E18" s="42"/>
      <c r="F18" s="43"/>
      <c r="G18" s="41"/>
      <c r="H18" s="44">
        <f>SUM(H14:H17)</f>
        <v>0</v>
      </c>
      <c r="I18" s="45"/>
      <c r="J18" s="46"/>
      <c r="K18" s="46"/>
      <c r="L18" s="46"/>
      <c r="M18" s="47"/>
      <c r="N18" s="44">
        <f>SUM(N15:N17)</f>
        <v>8026.09</v>
      </c>
    </row>
    <row r="19" spans="1:14" ht="12.7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2.75">
      <c r="A20" s="14" t="str">
        <f>A11</f>
        <v>СВИРСКАЯ 44</v>
      </c>
      <c r="B20" s="14"/>
      <c r="C20" s="14"/>
      <c r="D20" s="14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2.75">
      <c r="A21" s="18"/>
      <c r="B21" s="13" t="s">
        <v>1</v>
      </c>
      <c r="C21" s="13"/>
      <c r="D21" s="13"/>
      <c r="E21" s="13"/>
      <c r="F21" s="13"/>
      <c r="G21" s="13"/>
      <c r="H21" s="13"/>
      <c r="I21" s="12" t="s">
        <v>2</v>
      </c>
      <c r="J21" s="12"/>
      <c r="K21" s="12"/>
      <c r="L21" s="12"/>
      <c r="M21" s="12"/>
      <c r="N21" s="12"/>
    </row>
    <row r="22" spans="1:14" ht="12.75">
      <c r="A22" s="19" t="s">
        <v>3</v>
      </c>
      <c r="B22" s="11" t="s">
        <v>4</v>
      </c>
      <c r="C22" s="11"/>
      <c r="D22" s="11"/>
      <c r="E22" s="11"/>
      <c r="F22" s="11"/>
      <c r="G22" s="20" t="s">
        <v>5</v>
      </c>
      <c r="H22" s="21" t="s">
        <v>6</v>
      </c>
      <c r="I22" s="10" t="s">
        <v>4</v>
      </c>
      <c r="J22" s="10"/>
      <c r="K22" s="10"/>
      <c r="L22" s="10"/>
      <c r="M22" s="10"/>
      <c r="N22" s="22" t="s">
        <v>6</v>
      </c>
    </row>
    <row r="23" spans="1:14" ht="12.75">
      <c r="A23" s="23" t="s">
        <v>12</v>
      </c>
      <c r="B23" s="24" t="s">
        <v>13</v>
      </c>
      <c r="C23" s="16"/>
      <c r="D23" s="16"/>
      <c r="E23" s="16"/>
      <c r="F23" s="25" t="s">
        <v>14</v>
      </c>
      <c r="G23" s="26"/>
      <c r="H23" s="27">
        <v>498.69</v>
      </c>
      <c r="I23" s="28" t="s">
        <v>8</v>
      </c>
      <c r="J23" s="29"/>
      <c r="K23" s="29"/>
      <c r="L23" s="29"/>
      <c r="M23" s="30"/>
      <c r="N23" s="31"/>
    </row>
    <row r="24" spans="1:14" ht="12.75">
      <c r="A24" s="32"/>
      <c r="B24" s="24"/>
      <c r="C24" s="16"/>
      <c r="D24" s="16"/>
      <c r="E24" s="16"/>
      <c r="F24" s="25"/>
      <c r="G24" s="26"/>
      <c r="H24" s="27"/>
      <c r="I24" s="33" t="s">
        <v>9</v>
      </c>
      <c r="J24" s="34"/>
      <c r="K24" s="34"/>
      <c r="L24" s="34"/>
      <c r="M24" s="35"/>
      <c r="N24" s="36">
        <v>7771.21</v>
      </c>
    </row>
    <row r="25" spans="1:14" ht="12.75">
      <c r="A25" s="32"/>
      <c r="B25" s="24"/>
      <c r="C25" s="16"/>
      <c r="D25" s="16"/>
      <c r="E25" s="16"/>
      <c r="F25" s="25"/>
      <c r="G25" s="26"/>
      <c r="H25" s="27"/>
      <c r="I25" s="37" t="s">
        <v>15</v>
      </c>
      <c r="J25" s="16"/>
      <c r="K25" s="16"/>
      <c r="L25" s="16"/>
      <c r="M25" s="25">
        <v>5</v>
      </c>
      <c r="N25" s="27">
        <v>371.85</v>
      </c>
    </row>
    <row r="26" spans="1:14" ht="12.75">
      <c r="A26" s="32"/>
      <c r="B26" s="24"/>
      <c r="C26" s="16"/>
      <c r="D26" s="16"/>
      <c r="E26" s="16"/>
      <c r="F26" s="25"/>
      <c r="G26" s="26"/>
      <c r="H26" s="27"/>
      <c r="I26" s="37" t="s">
        <v>15</v>
      </c>
      <c r="J26" s="16"/>
      <c r="K26" s="16"/>
      <c r="L26" s="16"/>
      <c r="M26" s="25">
        <v>22</v>
      </c>
      <c r="N26" s="27">
        <v>113.61</v>
      </c>
    </row>
    <row r="27" spans="1:14" ht="12.75">
      <c r="A27" s="32"/>
      <c r="B27" s="24"/>
      <c r="C27" s="16"/>
      <c r="D27" s="16"/>
      <c r="E27" s="16"/>
      <c r="F27" s="25"/>
      <c r="G27" s="26"/>
      <c r="H27" s="27"/>
      <c r="I27" s="37" t="s">
        <v>16</v>
      </c>
      <c r="J27" s="16"/>
      <c r="K27" s="16"/>
      <c r="L27" s="16"/>
      <c r="M27" s="25">
        <v>26</v>
      </c>
      <c r="N27" s="27">
        <v>2025.27</v>
      </c>
    </row>
    <row r="28" spans="1:14" ht="12.75">
      <c r="A28" s="32"/>
      <c r="B28" s="24"/>
      <c r="C28" s="16"/>
      <c r="D28" s="16"/>
      <c r="E28" s="16"/>
      <c r="F28" s="25"/>
      <c r="G28" s="26"/>
      <c r="H28" s="38"/>
      <c r="I28" s="37"/>
      <c r="J28" s="16"/>
      <c r="K28" s="16"/>
      <c r="L28" s="16"/>
      <c r="M28" s="25"/>
      <c r="N28" s="39"/>
    </row>
    <row r="29" spans="1:14" ht="12.75">
      <c r="A29" s="40"/>
      <c r="B29" s="41"/>
      <c r="C29" s="42"/>
      <c r="D29" s="42"/>
      <c r="E29" s="42"/>
      <c r="F29" s="43"/>
      <c r="G29" s="41"/>
      <c r="H29" s="44">
        <f>SUM(H23:H28)</f>
        <v>498.69</v>
      </c>
      <c r="I29" s="45"/>
      <c r="J29" s="46"/>
      <c r="K29" s="46"/>
      <c r="L29" s="46"/>
      <c r="M29" s="47"/>
      <c r="N29" s="44">
        <f>SUM(N24:N28)</f>
        <v>10281.94</v>
      </c>
    </row>
    <row r="30" spans="1:14" ht="12.7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12.75">
      <c r="A31" s="14" t="str">
        <f>A20</f>
        <v>СВИРСКАЯ 44</v>
      </c>
      <c r="B31" s="14"/>
      <c r="C31" s="14"/>
      <c r="D31" s="14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2.75">
      <c r="A32" s="18"/>
      <c r="B32" s="13" t="s">
        <v>1</v>
      </c>
      <c r="C32" s="13"/>
      <c r="D32" s="13"/>
      <c r="E32" s="13"/>
      <c r="F32" s="13"/>
      <c r="G32" s="13"/>
      <c r="H32" s="13"/>
      <c r="I32" s="12" t="s">
        <v>2</v>
      </c>
      <c r="J32" s="12"/>
      <c r="K32" s="12"/>
      <c r="L32" s="12"/>
      <c r="M32" s="12"/>
      <c r="N32" s="12"/>
    </row>
    <row r="33" spans="1:14" ht="12.75">
      <c r="A33" s="19" t="s">
        <v>3</v>
      </c>
      <c r="B33" s="11" t="s">
        <v>4</v>
      </c>
      <c r="C33" s="11"/>
      <c r="D33" s="11"/>
      <c r="E33" s="11"/>
      <c r="F33" s="11"/>
      <c r="G33" s="20" t="s">
        <v>5</v>
      </c>
      <c r="H33" s="21" t="s">
        <v>6</v>
      </c>
      <c r="I33" s="10" t="s">
        <v>4</v>
      </c>
      <c r="J33" s="10"/>
      <c r="K33" s="10"/>
      <c r="L33" s="10"/>
      <c r="M33" s="10"/>
      <c r="N33" s="22" t="s">
        <v>6</v>
      </c>
    </row>
    <row r="34" spans="1:14" ht="12.75">
      <c r="A34" s="23" t="s">
        <v>17</v>
      </c>
      <c r="B34" s="24"/>
      <c r="C34" s="16"/>
      <c r="D34" s="16"/>
      <c r="E34" s="16"/>
      <c r="F34" s="25"/>
      <c r="G34" s="26"/>
      <c r="H34" s="27">
        <v>0</v>
      </c>
      <c r="I34" s="28" t="s">
        <v>8</v>
      </c>
      <c r="J34" s="29"/>
      <c r="K34" s="29"/>
      <c r="L34" s="29"/>
      <c r="M34" s="30"/>
      <c r="N34" s="31"/>
    </row>
    <row r="35" spans="1:14" ht="12.75">
      <c r="A35" s="32"/>
      <c r="B35" s="24"/>
      <c r="C35" s="16"/>
      <c r="D35" s="16"/>
      <c r="E35" s="16"/>
      <c r="F35" s="25"/>
      <c r="G35" s="26"/>
      <c r="H35" s="27"/>
      <c r="I35" s="33" t="s">
        <v>9</v>
      </c>
      <c r="J35" s="34"/>
      <c r="K35" s="34"/>
      <c r="L35" s="34"/>
      <c r="M35" s="35"/>
      <c r="N35" s="36">
        <v>7771.21</v>
      </c>
    </row>
    <row r="36" spans="1:14" ht="12.75">
      <c r="A36" s="32"/>
      <c r="B36" s="24"/>
      <c r="C36" s="16"/>
      <c r="D36" s="16"/>
      <c r="E36" s="16"/>
      <c r="F36" s="25"/>
      <c r="G36" s="26"/>
      <c r="H36" s="27"/>
      <c r="I36" s="37" t="s">
        <v>18</v>
      </c>
      <c r="J36" s="16"/>
      <c r="K36" s="16"/>
      <c r="L36" s="16"/>
      <c r="M36" s="25">
        <v>18</v>
      </c>
      <c r="N36" s="27">
        <v>127.44</v>
      </c>
    </row>
    <row r="37" spans="1:14" ht="12.75">
      <c r="A37" s="32"/>
      <c r="B37" s="24"/>
      <c r="C37" s="16"/>
      <c r="D37" s="16"/>
      <c r="E37" s="16"/>
      <c r="F37" s="25"/>
      <c r="G37" s="26"/>
      <c r="H37" s="27"/>
      <c r="I37" s="37" t="s">
        <v>19</v>
      </c>
      <c r="J37" s="16"/>
      <c r="K37" s="16"/>
      <c r="L37" s="16"/>
      <c r="M37" s="25">
        <v>23</v>
      </c>
      <c r="N37" s="27">
        <v>254.88</v>
      </c>
    </row>
    <row r="38" spans="1:14" ht="12.75">
      <c r="A38" s="40"/>
      <c r="B38" s="41"/>
      <c r="C38" s="42"/>
      <c r="D38" s="42"/>
      <c r="E38" s="42"/>
      <c r="F38" s="43"/>
      <c r="G38" s="41"/>
      <c r="H38" s="44">
        <f>SUM(H34:H37)</f>
        <v>0</v>
      </c>
      <c r="I38" s="45"/>
      <c r="J38" s="46"/>
      <c r="K38" s="46"/>
      <c r="L38" s="46"/>
      <c r="M38" s="47"/>
      <c r="N38" s="44">
        <f>SUM(N35:N37)</f>
        <v>8153.53</v>
      </c>
    </row>
    <row r="39" spans="1:14" ht="12.75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2.75">
      <c r="A40" s="14" t="str">
        <f>A31</f>
        <v>СВИРСКАЯ 44</v>
      </c>
      <c r="B40" s="14"/>
      <c r="C40" s="14"/>
      <c r="D40" s="14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2.75">
      <c r="A41" s="18"/>
      <c r="B41" s="13" t="s">
        <v>1</v>
      </c>
      <c r="C41" s="13"/>
      <c r="D41" s="13"/>
      <c r="E41" s="13"/>
      <c r="F41" s="13"/>
      <c r="G41" s="13"/>
      <c r="H41" s="13"/>
      <c r="I41" s="12" t="s">
        <v>2</v>
      </c>
      <c r="J41" s="12"/>
      <c r="K41" s="12"/>
      <c r="L41" s="12"/>
      <c r="M41" s="12"/>
      <c r="N41" s="12"/>
    </row>
    <row r="42" spans="1:14" ht="12.75">
      <c r="A42" s="19" t="s">
        <v>3</v>
      </c>
      <c r="B42" s="11" t="s">
        <v>4</v>
      </c>
      <c r="C42" s="11"/>
      <c r="D42" s="11"/>
      <c r="E42" s="11"/>
      <c r="F42" s="11"/>
      <c r="G42" s="20" t="s">
        <v>5</v>
      </c>
      <c r="H42" s="21" t="s">
        <v>6</v>
      </c>
      <c r="I42" s="10" t="s">
        <v>4</v>
      </c>
      <c r="J42" s="10"/>
      <c r="K42" s="10"/>
      <c r="L42" s="10"/>
      <c r="M42" s="10"/>
      <c r="N42" s="22" t="s">
        <v>6</v>
      </c>
    </row>
    <row r="43" spans="1:14" ht="12.75">
      <c r="A43" s="23" t="s">
        <v>20</v>
      </c>
      <c r="B43" s="24"/>
      <c r="C43" s="16"/>
      <c r="D43" s="16"/>
      <c r="E43" s="16"/>
      <c r="F43" s="25"/>
      <c r="G43" s="26"/>
      <c r="H43" s="27">
        <v>0</v>
      </c>
      <c r="I43" s="28" t="s">
        <v>8</v>
      </c>
      <c r="J43" s="29"/>
      <c r="K43" s="29"/>
      <c r="L43" s="29"/>
      <c r="M43" s="30"/>
      <c r="N43" s="31"/>
    </row>
    <row r="44" spans="1:14" ht="12.75">
      <c r="A44" s="32"/>
      <c r="B44" s="24"/>
      <c r="C44" s="16"/>
      <c r="D44" s="16"/>
      <c r="E44" s="16"/>
      <c r="F44" s="25"/>
      <c r="G44" s="26"/>
      <c r="H44" s="27"/>
      <c r="I44" s="33" t="s">
        <v>9</v>
      </c>
      <c r="J44" s="34"/>
      <c r="K44" s="34"/>
      <c r="L44" s="34"/>
      <c r="M44" s="35"/>
      <c r="N44" s="48">
        <v>7771.21</v>
      </c>
    </row>
    <row r="45" spans="1:14" ht="12.75">
      <c r="A45" s="32"/>
      <c r="B45" s="24"/>
      <c r="C45" s="16"/>
      <c r="D45" s="16"/>
      <c r="E45" s="16"/>
      <c r="F45" s="25"/>
      <c r="G45" s="26"/>
      <c r="H45" s="27"/>
      <c r="I45" s="37" t="s">
        <v>21</v>
      </c>
      <c r="J45" s="16"/>
      <c r="K45" s="16"/>
      <c r="L45" s="16"/>
      <c r="M45" s="25">
        <v>23</v>
      </c>
      <c r="N45" s="49">
        <v>496.34</v>
      </c>
    </row>
    <row r="46" spans="1:14" ht="12.75">
      <c r="A46" s="32"/>
      <c r="B46" s="24"/>
      <c r="C46" s="16"/>
      <c r="D46" s="16"/>
      <c r="E46" s="16"/>
      <c r="F46" s="25"/>
      <c r="G46" s="26"/>
      <c r="H46" s="27"/>
      <c r="I46" s="37" t="s">
        <v>22</v>
      </c>
      <c r="J46" s="16"/>
      <c r="K46" s="16"/>
      <c r="L46" s="16"/>
      <c r="M46" s="25"/>
      <c r="N46" s="49">
        <v>12767.14</v>
      </c>
    </row>
    <row r="47" spans="1:14" ht="12.75">
      <c r="A47" s="32"/>
      <c r="B47" s="24"/>
      <c r="C47" s="16"/>
      <c r="D47" s="16"/>
      <c r="E47" s="16"/>
      <c r="F47" s="25"/>
      <c r="G47" s="26"/>
      <c r="H47" s="38"/>
      <c r="I47" s="37"/>
      <c r="J47" s="16"/>
      <c r="K47" s="16"/>
      <c r="L47" s="16"/>
      <c r="M47" s="25"/>
      <c r="N47" s="50"/>
    </row>
    <row r="48" spans="1:14" ht="12.75">
      <c r="A48" s="40"/>
      <c r="B48" s="41"/>
      <c r="C48" s="42"/>
      <c r="D48" s="42"/>
      <c r="E48" s="42"/>
      <c r="F48" s="43"/>
      <c r="G48" s="41"/>
      <c r="H48" s="44">
        <f>SUM(H43:H47)</f>
        <v>0</v>
      </c>
      <c r="I48" s="45"/>
      <c r="J48" s="46"/>
      <c r="K48" s="46"/>
      <c r="L48" s="46"/>
      <c r="M48" s="47"/>
      <c r="N48" s="51">
        <f>SUM(N44:N47)</f>
        <v>21034.69</v>
      </c>
    </row>
    <row r="49" spans="1:14" ht="12.75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ht="12.75">
      <c r="A50" s="14" t="str">
        <f>A40</f>
        <v>СВИРСКАЯ 44</v>
      </c>
      <c r="B50" s="14"/>
      <c r="C50" s="14"/>
      <c r="D50" s="14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2.75">
      <c r="A51" s="18"/>
      <c r="B51" s="13" t="s">
        <v>1</v>
      </c>
      <c r="C51" s="13"/>
      <c r="D51" s="13"/>
      <c r="E51" s="13"/>
      <c r="F51" s="13"/>
      <c r="G51" s="13"/>
      <c r="H51" s="13"/>
      <c r="I51" s="12" t="s">
        <v>2</v>
      </c>
      <c r="J51" s="12"/>
      <c r="K51" s="12"/>
      <c r="L51" s="12"/>
      <c r="M51" s="12"/>
      <c r="N51" s="12"/>
    </row>
    <row r="52" spans="1:14" ht="12.75">
      <c r="A52" s="19" t="s">
        <v>3</v>
      </c>
      <c r="B52" s="11" t="s">
        <v>4</v>
      </c>
      <c r="C52" s="11"/>
      <c r="D52" s="11"/>
      <c r="E52" s="11"/>
      <c r="F52" s="11"/>
      <c r="G52" s="20" t="s">
        <v>5</v>
      </c>
      <c r="H52" s="21" t="s">
        <v>6</v>
      </c>
      <c r="I52" s="10" t="s">
        <v>4</v>
      </c>
      <c r="J52" s="10"/>
      <c r="K52" s="10"/>
      <c r="L52" s="10"/>
      <c r="M52" s="10"/>
      <c r="N52" s="22" t="s">
        <v>6</v>
      </c>
    </row>
    <row r="53" spans="1:14" ht="12.75">
      <c r="A53" s="23" t="s">
        <v>23</v>
      </c>
      <c r="B53" s="24"/>
      <c r="C53" s="16"/>
      <c r="D53" s="16"/>
      <c r="E53" s="16"/>
      <c r="F53" s="25"/>
      <c r="G53" s="26"/>
      <c r="H53" s="27">
        <v>0</v>
      </c>
      <c r="I53" s="28" t="s">
        <v>8</v>
      </c>
      <c r="J53" s="29"/>
      <c r="K53" s="29"/>
      <c r="L53" s="29"/>
      <c r="M53" s="30"/>
      <c r="N53" s="31"/>
    </row>
    <row r="54" spans="1:14" ht="12.75">
      <c r="A54" s="32"/>
      <c r="B54" s="24"/>
      <c r="C54" s="16"/>
      <c r="D54" s="16"/>
      <c r="E54" s="16"/>
      <c r="F54" s="25"/>
      <c r="G54" s="26"/>
      <c r="H54" s="27"/>
      <c r="I54" s="33" t="s">
        <v>9</v>
      </c>
      <c r="J54" s="34"/>
      <c r="K54" s="34"/>
      <c r="L54" s="34"/>
      <c r="M54" s="35"/>
      <c r="N54" s="36">
        <v>7771.21</v>
      </c>
    </row>
    <row r="55" spans="1:14" ht="12.75">
      <c r="A55" s="32"/>
      <c r="B55" s="24"/>
      <c r="C55" s="16"/>
      <c r="D55" s="16"/>
      <c r="E55" s="16"/>
      <c r="F55" s="25"/>
      <c r="G55" s="26"/>
      <c r="H55" s="38"/>
      <c r="I55" s="37"/>
      <c r="J55" s="16"/>
      <c r="K55" s="16"/>
      <c r="L55" s="16"/>
      <c r="M55" s="25"/>
      <c r="N55" s="39"/>
    </row>
    <row r="56" spans="1:14" ht="12.75">
      <c r="A56" s="40"/>
      <c r="B56" s="41"/>
      <c r="C56" s="42"/>
      <c r="D56" s="42"/>
      <c r="E56" s="42"/>
      <c r="F56" s="43"/>
      <c r="G56" s="41"/>
      <c r="H56" s="44">
        <f>SUM(H53:H55)</f>
        <v>0</v>
      </c>
      <c r="I56" s="45"/>
      <c r="J56" s="46"/>
      <c r="K56" s="46"/>
      <c r="L56" s="46"/>
      <c r="M56" s="47"/>
      <c r="N56" s="44">
        <f>SUM(N54:N55)</f>
        <v>7771.21</v>
      </c>
    </row>
    <row r="57" spans="1:14" ht="12.75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2.75">
      <c r="A58" s="14" t="str">
        <f>A50</f>
        <v>СВИРСКАЯ 44</v>
      </c>
      <c r="B58" s="14"/>
      <c r="C58" s="14"/>
      <c r="D58" s="14"/>
      <c r="E58" s="52"/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2.75">
      <c r="A59" s="18"/>
      <c r="B59" s="13" t="s">
        <v>1</v>
      </c>
      <c r="C59" s="13"/>
      <c r="D59" s="13"/>
      <c r="E59" s="13"/>
      <c r="F59" s="13"/>
      <c r="G59" s="13"/>
      <c r="H59" s="13"/>
      <c r="I59" s="12" t="s">
        <v>2</v>
      </c>
      <c r="J59" s="12"/>
      <c r="K59" s="12"/>
      <c r="L59" s="12"/>
      <c r="M59" s="12"/>
      <c r="N59" s="12"/>
    </row>
    <row r="60" spans="1:14" ht="12.75">
      <c r="A60" s="19" t="s">
        <v>3</v>
      </c>
      <c r="B60" s="11" t="s">
        <v>4</v>
      </c>
      <c r="C60" s="11"/>
      <c r="D60" s="11"/>
      <c r="E60" s="11"/>
      <c r="F60" s="11"/>
      <c r="G60" s="20" t="s">
        <v>5</v>
      </c>
      <c r="H60" s="21" t="s">
        <v>6</v>
      </c>
      <c r="I60" s="10" t="s">
        <v>4</v>
      </c>
      <c r="J60" s="10"/>
      <c r="K60" s="10"/>
      <c r="L60" s="10"/>
      <c r="M60" s="10"/>
      <c r="N60" s="22" t="s">
        <v>6</v>
      </c>
    </row>
    <row r="61" spans="1:14" ht="12.75">
      <c r="A61" s="23" t="s">
        <v>24</v>
      </c>
      <c r="B61" s="24" t="s">
        <v>25</v>
      </c>
      <c r="C61" s="16"/>
      <c r="D61" s="16"/>
      <c r="E61" s="16"/>
      <c r="F61" s="25" t="s">
        <v>14</v>
      </c>
      <c r="G61" s="26"/>
      <c r="H61" s="27">
        <v>1147.59</v>
      </c>
      <c r="I61" s="28" t="s">
        <v>8</v>
      </c>
      <c r="J61" s="29"/>
      <c r="K61" s="29"/>
      <c r="L61" s="29"/>
      <c r="M61" s="30"/>
      <c r="N61" s="31"/>
    </row>
    <row r="62" spans="1:14" ht="12.75">
      <c r="A62" s="32"/>
      <c r="B62" s="24" t="s">
        <v>13</v>
      </c>
      <c r="C62" s="16"/>
      <c r="D62" s="16"/>
      <c r="E62" s="16"/>
      <c r="F62" s="25">
        <v>3</v>
      </c>
      <c r="G62" s="26"/>
      <c r="H62" s="27">
        <v>498.7</v>
      </c>
      <c r="I62" s="33" t="s">
        <v>9</v>
      </c>
      <c r="J62" s="34"/>
      <c r="K62" s="34"/>
      <c r="L62" s="34"/>
      <c r="M62" s="35"/>
      <c r="N62" s="36">
        <v>7771.21</v>
      </c>
    </row>
    <row r="63" spans="1:14" ht="12.75">
      <c r="A63" s="32"/>
      <c r="B63" s="24"/>
      <c r="C63" s="16"/>
      <c r="D63" s="16"/>
      <c r="E63" s="16"/>
      <c r="F63" s="25"/>
      <c r="G63" s="26"/>
      <c r="H63" s="38"/>
      <c r="I63" s="37"/>
      <c r="J63" s="16"/>
      <c r="K63" s="16"/>
      <c r="L63" s="16"/>
      <c r="M63" s="25"/>
      <c r="N63" s="39"/>
    </row>
    <row r="64" spans="1:14" ht="12.75">
      <c r="A64" s="40"/>
      <c r="B64" s="41"/>
      <c r="C64" s="42"/>
      <c r="D64" s="42"/>
      <c r="E64" s="42"/>
      <c r="F64" s="43"/>
      <c r="G64" s="41"/>
      <c r="H64" s="44">
        <f>SUM(H61:H63)</f>
        <v>1646.29</v>
      </c>
      <c r="I64" s="45"/>
      <c r="J64" s="46"/>
      <c r="K64" s="46"/>
      <c r="L64" s="46"/>
      <c r="M64" s="47"/>
      <c r="N64" s="44">
        <f>SUM(N62:N63)</f>
        <v>7771.21</v>
      </c>
    </row>
    <row r="65" spans="1:14" ht="12.75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12.75">
      <c r="A66" s="14" t="str">
        <f>A58</f>
        <v>СВИРСКАЯ 44</v>
      </c>
      <c r="B66" s="14"/>
      <c r="C66" s="14"/>
      <c r="D66" s="14"/>
      <c r="E66" s="52"/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12.75">
      <c r="A67" s="18"/>
      <c r="B67" s="13" t="s">
        <v>1</v>
      </c>
      <c r="C67" s="13"/>
      <c r="D67" s="13"/>
      <c r="E67" s="13"/>
      <c r="F67" s="13"/>
      <c r="G67" s="13"/>
      <c r="H67" s="13"/>
      <c r="I67" s="12" t="s">
        <v>2</v>
      </c>
      <c r="J67" s="12"/>
      <c r="K67" s="12"/>
      <c r="L67" s="12"/>
      <c r="M67" s="12"/>
      <c r="N67" s="12"/>
    </row>
    <row r="68" spans="1:14" ht="12.75">
      <c r="A68" s="19" t="s">
        <v>3</v>
      </c>
      <c r="B68" s="11" t="s">
        <v>4</v>
      </c>
      <c r="C68" s="11"/>
      <c r="D68" s="11"/>
      <c r="E68" s="11"/>
      <c r="F68" s="11"/>
      <c r="G68" s="20" t="s">
        <v>5</v>
      </c>
      <c r="H68" s="21" t="s">
        <v>6</v>
      </c>
      <c r="I68" s="10" t="s">
        <v>4</v>
      </c>
      <c r="J68" s="10"/>
      <c r="K68" s="10"/>
      <c r="L68" s="10"/>
      <c r="M68" s="10"/>
      <c r="N68" s="22" t="s">
        <v>6</v>
      </c>
    </row>
    <row r="69" spans="1:14" ht="12.75">
      <c r="A69" s="23" t="s">
        <v>26</v>
      </c>
      <c r="B69" s="24" t="s">
        <v>27</v>
      </c>
      <c r="C69" s="16"/>
      <c r="D69" s="16"/>
      <c r="E69" s="16"/>
      <c r="F69" s="25"/>
      <c r="G69" s="53" t="s">
        <v>28</v>
      </c>
      <c r="H69" s="27">
        <v>558.79</v>
      </c>
      <c r="I69" s="28" t="s">
        <v>8</v>
      </c>
      <c r="J69" s="29"/>
      <c r="K69" s="29"/>
      <c r="L69" s="29"/>
      <c r="M69" s="30"/>
      <c r="N69" s="31"/>
    </row>
    <row r="70" spans="1:14" ht="12.75">
      <c r="A70" s="32"/>
      <c r="B70" s="24"/>
      <c r="C70" s="16"/>
      <c r="D70" s="16"/>
      <c r="E70" s="16"/>
      <c r="F70" s="25"/>
      <c r="G70" s="26"/>
      <c r="H70" s="27"/>
      <c r="I70" s="33" t="s">
        <v>9</v>
      </c>
      <c r="J70" s="34"/>
      <c r="K70" s="34"/>
      <c r="L70" s="34"/>
      <c r="M70" s="35"/>
      <c r="N70" s="36">
        <v>7771.21</v>
      </c>
    </row>
    <row r="71" spans="1:14" ht="12.75">
      <c r="A71" s="32"/>
      <c r="B71" s="24"/>
      <c r="C71" s="16"/>
      <c r="D71" s="16"/>
      <c r="E71" s="16"/>
      <c r="F71" s="25"/>
      <c r="G71" s="26"/>
      <c r="H71" s="27"/>
      <c r="I71" s="37" t="s">
        <v>15</v>
      </c>
      <c r="J71" s="16"/>
      <c r="K71" s="16"/>
      <c r="L71" s="16"/>
      <c r="M71" s="25">
        <v>5</v>
      </c>
      <c r="N71" s="27">
        <v>372.18</v>
      </c>
    </row>
    <row r="72" spans="1:14" ht="12.75">
      <c r="A72" s="32"/>
      <c r="B72" s="24"/>
      <c r="C72" s="16"/>
      <c r="D72" s="16"/>
      <c r="E72" s="16"/>
      <c r="F72" s="25"/>
      <c r="G72" s="26"/>
      <c r="H72" s="27"/>
      <c r="I72" s="37" t="s">
        <v>29</v>
      </c>
      <c r="J72" s="16"/>
      <c r="K72" s="16"/>
      <c r="L72" s="16"/>
      <c r="M72" s="25">
        <v>20</v>
      </c>
      <c r="N72" s="27">
        <v>254.88</v>
      </c>
    </row>
    <row r="73" spans="1:14" ht="12.75">
      <c r="A73" s="32"/>
      <c r="B73" s="24"/>
      <c r="C73" s="16"/>
      <c r="D73" s="16"/>
      <c r="E73" s="16"/>
      <c r="F73" s="25"/>
      <c r="G73" s="26"/>
      <c r="H73" s="27"/>
      <c r="I73" s="37" t="s">
        <v>16</v>
      </c>
      <c r="J73" s="16"/>
      <c r="K73" s="16"/>
      <c r="L73" s="16"/>
      <c r="M73" s="25">
        <v>11</v>
      </c>
      <c r="N73" s="27">
        <v>764.64</v>
      </c>
    </row>
    <row r="74" spans="1:14" ht="12.75">
      <c r="A74" s="32"/>
      <c r="B74" s="24"/>
      <c r="C74" s="16"/>
      <c r="D74" s="16"/>
      <c r="E74" s="16"/>
      <c r="F74" s="25"/>
      <c r="G74" s="26"/>
      <c r="H74" s="38"/>
      <c r="I74" s="37"/>
      <c r="J74" s="16"/>
      <c r="K74" s="16"/>
      <c r="L74" s="16"/>
      <c r="M74" s="25"/>
      <c r="N74" s="39"/>
    </row>
    <row r="75" spans="1:14" ht="12.75">
      <c r="A75" s="40"/>
      <c r="B75" s="41"/>
      <c r="C75" s="42"/>
      <c r="D75" s="42"/>
      <c r="E75" s="42"/>
      <c r="F75" s="43"/>
      <c r="G75" s="41"/>
      <c r="H75" s="44">
        <f>SUM(H69:H74)</f>
        <v>558.79</v>
      </c>
      <c r="I75" s="45"/>
      <c r="J75" s="46"/>
      <c r="K75" s="46"/>
      <c r="L75" s="46"/>
      <c r="M75" s="47"/>
      <c r="N75" s="44">
        <f>SUM(N70:N74)</f>
        <v>9162.91</v>
      </c>
    </row>
    <row r="76" spans="1:14" ht="12.75">
      <c r="A76" s="16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2.75">
      <c r="A77" s="14" t="str">
        <f>A66</f>
        <v>СВИРСКАЯ 44</v>
      </c>
      <c r="B77" s="14"/>
      <c r="C77" s="14"/>
      <c r="D77" s="14"/>
      <c r="E77" s="52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2.75">
      <c r="A78" s="18"/>
      <c r="B78" s="13" t="s">
        <v>1</v>
      </c>
      <c r="C78" s="13"/>
      <c r="D78" s="13"/>
      <c r="E78" s="13"/>
      <c r="F78" s="13"/>
      <c r="G78" s="13"/>
      <c r="H78" s="13"/>
      <c r="I78" s="12" t="s">
        <v>2</v>
      </c>
      <c r="J78" s="12"/>
      <c r="K78" s="12"/>
      <c r="L78" s="12"/>
      <c r="M78" s="12"/>
      <c r="N78" s="12"/>
    </row>
    <row r="79" spans="1:14" ht="12.75">
      <c r="A79" s="19" t="s">
        <v>3</v>
      </c>
      <c r="B79" s="11" t="s">
        <v>4</v>
      </c>
      <c r="C79" s="11"/>
      <c r="D79" s="11"/>
      <c r="E79" s="11"/>
      <c r="F79" s="11"/>
      <c r="G79" s="20" t="s">
        <v>5</v>
      </c>
      <c r="H79" s="21" t="s">
        <v>6</v>
      </c>
      <c r="I79" s="10" t="s">
        <v>4</v>
      </c>
      <c r="J79" s="10"/>
      <c r="K79" s="10"/>
      <c r="L79" s="10"/>
      <c r="M79" s="10"/>
      <c r="N79" s="22" t="s">
        <v>6</v>
      </c>
    </row>
    <row r="80" spans="1:14" ht="12.75">
      <c r="A80" s="23" t="s">
        <v>30</v>
      </c>
      <c r="B80" s="24" t="s">
        <v>31</v>
      </c>
      <c r="C80" s="16"/>
      <c r="D80" s="16"/>
      <c r="E80" s="16"/>
      <c r="F80" s="25"/>
      <c r="G80" s="53" t="s">
        <v>32</v>
      </c>
      <c r="H80" s="27">
        <v>1744.3</v>
      </c>
      <c r="I80" s="28" t="s">
        <v>8</v>
      </c>
      <c r="J80" s="29"/>
      <c r="K80" s="29"/>
      <c r="L80" s="29"/>
      <c r="M80" s="30"/>
      <c r="N80" s="31"/>
    </row>
    <row r="81" spans="1:14" ht="12.75">
      <c r="A81" s="32"/>
      <c r="B81" s="24" t="s">
        <v>13</v>
      </c>
      <c r="C81" s="16"/>
      <c r="D81" s="16"/>
      <c r="E81" s="16"/>
      <c r="F81" s="25">
        <v>18</v>
      </c>
      <c r="G81" s="26"/>
      <c r="H81" s="27">
        <v>498.7</v>
      </c>
      <c r="I81" s="33" t="s">
        <v>9</v>
      </c>
      <c r="J81" s="34"/>
      <c r="K81" s="34"/>
      <c r="L81" s="34"/>
      <c r="M81" s="35"/>
      <c r="N81" s="36">
        <v>7771.21</v>
      </c>
    </row>
    <row r="82" spans="1:14" ht="12.75">
      <c r="A82" s="32"/>
      <c r="B82" s="24" t="s">
        <v>31</v>
      </c>
      <c r="C82" s="16"/>
      <c r="D82" s="16"/>
      <c r="E82" s="16"/>
      <c r="F82" s="25"/>
      <c r="G82" s="53" t="s">
        <v>33</v>
      </c>
      <c r="H82" s="27">
        <v>352.74</v>
      </c>
      <c r="I82" s="37" t="s">
        <v>15</v>
      </c>
      <c r="J82" s="16"/>
      <c r="K82" s="16"/>
      <c r="L82" s="16"/>
      <c r="M82" s="25">
        <v>7</v>
      </c>
      <c r="N82" s="27">
        <v>113.61</v>
      </c>
    </row>
    <row r="83" spans="1:14" ht="12.75">
      <c r="A83" s="32"/>
      <c r="B83" s="24"/>
      <c r="C83" s="16"/>
      <c r="D83" s="16"/>
      <c r="E83" s="16"/>
      <c r="F83" s="25"/>
      <c r="G83" s="26"/>
      <c r="H83" s="27"/>
      <c r="I83" s="37" t="s">
        <v>34</v>
      </c>
      <c r="J83" s="16"/>
      <c r="K83" s="16"/>
      <c r="L83" s="16"/>
      <c r="M83" s="25"/>
      <c r="N83" s="27">
        <v>113.3</v>
      </c>
    </row>
    <row r="84" spans="1:14" ht="12.75">
      <c r="A84" s="32"/>
      <c r="B84" s="24"/>
      <c r="C84" s="16"/>
      <c r="D84" s="16"/>
      <c r="E84" s="16"/>
      <c r="F84" s="25"/>
      <c r="G84" s="26"/>
      <c r="H84" s="27"/>
      <c r="I84" s="37" t="s">
        <v>15</v>
      </c>
      <c r="J84" s="16"/>
      <c r="K84" s="16"/>
      <c r="L84" s="16"/>
      <c r="M84" s="25">
        <v>5</v>
      </c>
      <c r="N84" s="27">
        <v>372.22</v>
      </c>
    </row>
    <row r="85" spans="1:14" ht="12.75">
      <c r="A85" s="32"/>
      <c r="B85" s="24"/>
      <c r="C85" s="16"/>
      <c r="D85" s="16"/>
      <c r="E85" s="16"/>
      <c r="F85" s="25"/>
      <c r="G85" s="26"/>
      <c r="H85" s="38"/>
      <c r="I85" s="37"/>
      <c r="J85" s="16"/>
      <c r="K85" s="16"/>
      <c r="L85" s="16"/>
      <c r="M85" s="25"/>
      <c r="N85" s="39"/>
    </row>
    <row r="86" spans="1:14" ht="12.75">
      <c r="A86" s="40"/>
      <c r="B86" s="41"/>
      <c r="C86" s="42"/>
      <c r="D86" s="42"/>
      <c r="E86" s="42"/>
      <c r="F86" s="43"/>
      <c r="G86" s="41"/>
      <c r="H86" s="44">
        <f>SUM(H80:H85)</f>
        <v>2595.74</v>
      </c>
      <c r="I86" s="45"/>
      <c r="J86" s="46"/>
      <c r="K86" s="46"/>
      <c r="L86" s="46"/>
      <c r="M86" s="47"/>
      <c r="N86" s="44">
        <f>SUM(N81:N85)</f>
        <v>8370.34</v>
      </c>
    </row>
    <row r="87" spans="1:14" ht="12.75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12.75">
      <c r="A88" s="14" t="str">
        <f>A77</f>
        <v>СВИРСКАЯ 44</v>
      </c>
      <c r="B88" s="14"/>
      <c r="C88" s="14"/>
      <c r="D88" s="14"/>
      <c r="E88" s="52"/>
      <c r="F88" s="17"/>
      <c r="G88" s="17"/>
      <c r="H88" s="17"/>
      <c r="I88" s="17"/>
      <c r="J88" s="17"/>
      <c r="K88" s="17"/>
      <c r="L88" s="17"/>
      <c r="M88" s="17"/>
      <c r="N88" s="17"/>
    </row>
    <row r="89" spans="1:14" ht="12.75">
      <c r="A89" s="18"/>
      <c r="B89" s="13" t="s">
        <v>1</v>
      </c>
      <c r="C89" s="13"/>
      <c r="D89" s="13"/>
      <c r="E89" s="13"/>
      <c r="F89" s="13"/>
      <c r="G89" s="13"/>
      <c r="H89" s="13"/>
      <c r="I89" s="12" t="s">
        <v>2</v>
      </c>
      <c r="J89" s="12"/>
      <c r="K89" s="12"/>
      <c r="L89" s="12"/>
      <c r="M89" s="12"/>
      <c r="N89" s="12"/>
    </row>
    <row r="90" spans="1:14" ht="12.75">
      <c r="A90" s="19" t="s">
        <v>3</v>
      </c>
      <c r="B90" s="11" t="s">
        <v>4</v>
      </c>
      <c r="C90" s="11"/>
      <c r="D90" s="11"/>
      <c r="E90" s="11"/>
      <c r="F90" s="11"/>
      <c r="G90" s="20" t="s">
        <v>5</v>
      </c>
      <c r="H90" s="21" t="s">
        <v>6</v>
      </c>
      <c r="I90" s="10" t="s">
        <v>4</v>
      </c>
      <c r="J90" s="10"/>
      <c r="K90" s="10"/>
      <c r="L90" s="10"/>
      <c r="M90" s="10"/>
      <c r="N90" s="22" t="s">
        <v>6</v>
      </c>
    </row>
    <row r="91" spans="1:14" ht="12.75">
      <c r="A91" s="23" t="s">
        <v>35</v>
      </c>
      <c r="B91" s="24" t="s">
        <v>31</v>
      </c>
      <c r="C91" s="16"/>
      <c r="D91" s="16"/>
      <c r="E91" s="16"/>
      <c r="F91" s="25"/>
      <c r="G91" s="53" t="s">
        <v>36</v>
      </c>
      <c r="H91" s="27">
        <v>274.27</v>
      </c>
      <c r="I91" s="28" t="s">
        <v>8</v>
      </c>
      <c r="J91" s="29"/>
      <c r="K91" s="29"/>
      <c r="L91" s="29"/>
      <c r="M91" s="30"/>
      <c r="N91" s="31"/>
    </row>
    <row r="92" spans="1:14" ht="12.75">
      <c r="A92" s="32"/>
      <c r="B92" s="24"/>
      <c r="C92" s="16"/>
      <c r="D92" s="16"/>
      <c r="E92" s="16"/>
      <c r="F92" s="25"/>
      <c r="G92" s="26"/>
      <c r="H92" s="27"/>
      <c r="I92" s="33" t="s">
        <v>9</v>
      </c>
      <c r="J92" s="34"/>
      <c r="K92" s="34"/>
      <c r="L92" s="34"/>
      <c r="M92" s="35"/>
      <c r="N92" s="36">
        <v>7771.21</v>
      </c>
    </row>
    <row r="93" spans="1:14" ht="12.75">
      <c r="A93" s="32"/>
      <c r="B93" s="24"/>
      <c r="C93" s="16"/>
      <c r="D93" s="16"/>
      <c r="E93" s="16"/>
      <c r="F93" s="25"/>
      <c r="G93" s="26"/>
      <c r="H93" s="27"/>
      <c r="I93" s="37" t="s">
        <v>16</v>
      </c>
      <c r="J93" s="16"/>
      <c r="K93" s="16"/>
      <c r="L93" s="16"/>
      <c r="M93" s="25">
        <v>8</v>
      </c>
      <c r="N93" s="27">
        <v>6897.47</v>
      </c>
    </row>
    <row r="94" spans="1:14" ht="12.75">
      <c r="A94" s="32"/>
      <c r="B94" s="24"/>
      <c r="C94" s="16"/>
      <c r="D94" s="16"/>
      <c r="E94" s="16"/>
      <c r="F94" s="25"/>
      <c r="G94" s="26"/>
      <c r="H94" s="38"/>
      <c r="I94" s="37"/>
      <c r="J94" s="16"/>
      <c r="K94" s="16"/>
      <c r="L94" s="16"/>
      <c r="M94" s="25"/>
      <c r="N94" s="39"/>
    </row>
    <row r="95" spans="1:14" ht="12.75">
      <c r="A95" s="40"/>
      <c r="B95" s="41"/>
      <c r="C95" s="42"/>
      <c r="D95" s="42"/>
      <c r="E95" s="42"/>
      <c r="F95" s="43"/>
      <c r="G95" s="41"/>
      <c r="H95" s="44">
        <f>SUM(H91:H94)</f>
        <v>274.27</v>
      </c>
      <c r="I95" s="45"/>
      <c r="J95" s="46"/>
      <c r="K95" s="46"/>
      <c r="L95" s="46"/>
      <c r="M95" s="47"/>
      <c r="N95" s="44">
        <f>SUM(N92:N94)</f>
        <v>14668.68</v>
      </c>
    </row>
    <row r="96" spans="1:14" ht="12.75">
      <c r="A96" s="16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ht="12.75">
      <c r="A97" s="14" t="str">
        <f>A88</f>
        <v>СВИРСКАЯ 44</v>
      </c>
      <c r="B97" s="14"/>
      <c r="C97" s="14"/>
      <c r="D97" s="14"/>
      <c r="E97" s="52"/>
      <c r="F97" s="17"/>
      <c r="G97" s="17"/>
      <c r="H97" s="17"/>
      <c r="I97" s="17"/>
      <c r="J97" s="17"/>
      <c r="K97" s="17"/>
      <c r="L97" s="17"/>
      <c r="M97" s="17"/>
      <c r="N97" s="17"/>
    </row>
    <row r="98" spans="1:14" ht="12.75">
      <c r="A98" s="18"/>
      <c r="B98" s="13" t="s">
        <v>1</v>
      </c>
      <c r="C98" s="13"/>
      <c r="D98" s="13"/>
      <c r="E98" s="13"/>
      <c r="F98" s="13"/>
      <c r="G98" s="13"/>
      <c r="H98" s="13"/>
      <c r="I98" s="12" t="s">
        <v>2</v>
      </c>
      <c r="J98" s="12"/>
      <c r="K98" s="12"/>
      <c r="L98" s="12"/>
      <c r="M98" s="12"/>
      <c r="N98" s="12"/>
    </row>
    <row r="99" spans="1:14" ht="12.75">
      <c r="A99" s="19" t="s">
        <v>3</v>
      </c>
      <c r="B99" s="11" t="s">
        <v>4</v>
      </c>
      <c r="C99" s="11"/>
      <c r="D99" s="11"/>
      <c r="E99" s="11"/>
      <c r="F99" s="11"/>
      <c r="G99" s="20" t="s">
        <v>5</v>
      </c>
      <c r="H99" s="21" t="s">
        <v>6</v>
      </c>
      <c r="I99" s="10" t="s">
        <v>4</v>
      </c>
      <c r="J99" s="10"/>
      <c r="K99" s="10"/>
      <c r="L99" s="10"/>
      <c r="M99" s="10"/>
      <c r="N99" s="22" t="s">
        <v>6</v>
      </c>
    </row>
    <row r="100" spans="1:14" ht="12.75">
      <c r="A100" s="23" t="s">
        <v>37</v>
      </c>
      <c r="B100" s="24" t="s">
        <v>13</v>
      </c>
      <c r="C100" s="16"/>
      <c r="D100" s="16"/>
      <c r="E100" s="16"/>
      <c r="F100" s="25">
        <v>22</v>
      </c>
      <c r="G100" s="26"/>
      <c r="H100" s="27">
        <v>505.69</v>
      </c>
      <c r="I100" s="28" t="s">
        <v>8</v>
      </c>
      <c r="J100" s="29"/>
      <c r="K100" s="29"/>
      <c r="L100" s="29"/>
      <c r="M100" s="30"/>
      <c r="N100" s="31"/>
    </row>
    <row r="101" spans="1:14" ht="12.75">
      <c r="A101" s="32"/>
      <c r="B101" s="24"/>
      <c r="C101" s="16"/>
      <c r="D101" s="16"/>
      <c r="E101" s="16"/>
      <c r="F101" s="25"/>
      <c r="G101" s="26"/>
      <c r="H101" s="27"/>
      <c r="I101" s="33" t="s">
        <v>9</v>
      </c>
      <c r="J101" s="34"/>
      <c r="K101" s="34"/>
      <c r="L101" s="34"/>
      <c r="M101" s="35"/>
      <c r="N101" s="36">
        <v>7771.21</v>
      </c>
    </row>
    <row r="102" spans="1:14" ht="12.75">
      <c r="A102" s="32"/>
      <c r="B102" s="24"/>
      <c r="C102" s="16"/>
      <c r="D102" s="16"/>
      <c r="E102" s="16"/>
      <c r="F102" s="25"/>
      <c r="G102" s="26"/>
      <c r="H102" s="38"/>
      <c r="I102" s="37"/>
      <c r="J102" s="16"/>
      <c r="K102" s="16"/>
      <c r="L102" s="16"/>
      <c r="M102" s="25"/>
      <c r="N102" s="39"/>
    </row>
    <row r="103" spans="1:14" ht="12.75">
      <c r="A103" s="40"/>
      <c r="B103" s="41"/>
      <c r="C103" s="42"/>
      <c r="D103" s="42"/>
      <c r="E103" s="42"/>
      <c r="F103" s="43"/>
      <c r="G103" s="41"/>
      <c r="H103" s="44">
        <f>SUM(H100:H102)</f>
        <v>505.69</v>
      </c>
      <c r="I103" s="45"/>
      <c r="J103" s="46"/>
      <c r="K103" s="46"/>
      <c r="L103" s="46"/>
      <c r="M103" s="47"/>
      <c r="N103" s="44">
        <f>SUM(N101:N102)</f>
        <v>7771.21</v>
      </c>
    </row>
    <row r="104" spans="1:14" ht="12.75">
      <c r="A104" s="16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ht="12.75">
      <c r="A105" s="14" t="str">
        <f>A97</f>
        <v>СВИРСКАЯ 44</v>
      </c>
      <c r="B105" s="14"/>
      <c r="C105" s="14"/>
      <c r="D105" s="14"/>
      <c r="E105" s="52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ht="12.75">
      <c r="A106" s="18"/>
      <c r="B106" s="13" t="s">
        <v>1</v>
      </c>
      <c r="C106" s="13"/>
      <c r="D106" s="13"/>
      <c r="E106" s="13"/>
      <c r="F106" s="13"/>
      <c r="G106" s="13"/>
      <c r="H106" s="13"/>
      <c r="I106" s="12" t="s">
        <v>2</v>
      </c>
      <c r="J106" s="12"/>
      <c r="K106" s="12"/>
      <c r="L106" s="12"/>
      <c r="M106" s="12"/>
      <c r="N106" s="12"/>
    </row>
    <row r="107" spans="1:14" ht="12.75">
      <c r="A107" s="19" t="s">
        <v>3</v>
      </c>
      <c r="B107" s="11" t="s">
        <v>4</v>
      </c>
      <c r="C107" s="11"/>
      <c r="D107" s="11"/>
      <c r="E107" s="11"/>
      <c r="F107" s="11"/>
      <c r="G107" s="20" t="s">
        <v>5</v>
      </c>
      <c r="H107" s="21" t="s">
        <v>6</v>
      </c>
      <c r="I107" s="10" t="s">
        <v>4</v>
      </c>
      <c r="J107" s="10"/>
      <c r="K107" s="10"/>
      <c r="L107" s="10"/>
      <c r="M107" s="10"/>
      <c r="N107" s="22" t="s">
        <v>6</v>
      </c>
    </row>
    <row r="108" spans="1:14" ht="12.75">
      <c r="A108" s="23" t="s">
        <v>38</v>
      </c>
      <c r="B108" s="24" t="s">
        <v>39</v>
      </c>
      <c r="C108" s="16"/>
      <c r="D108" s="16"/>
      <c r="E108" s="16"/>
      <c r="F108" s="54" t="s">
        <v>14</v>
      </c>
      <c r="G108" s="26"/>
      <c r="H108" s="27">
        <v>701.77</v>
      </c>
      <c r="I108" s="28" t="s">
        <v>8</v>
      </c>
      <c r="J108" s="29"/>
      <c r="K108" s="29"/>
      <c r="L108" s="29"/>
      <c r="M108" s="30"/>
      <c r="N108" s="31"/>
    </row>
    <row r="109" spans="1:14" ht="12.75">
      <c r="A109" s="32"/>
      <c r="B109" s="24"/>
      <c r="C109" s="16"/>
      <c r="D109" s="16"/>
      <c r="E109" s="16"/>
      <c r="F109" s="25"/>
      <c r="G109" s="26"/>
      <c r="H109" s="27"/>
      <c r="I109" s="33" t="s">
        <v>9</v>
      </c>
      <c r="J109" s="34"/>
      <c r="K109" s="34"/>
      <c r="L109" s="34"/>
      <c r="M109" s="35"/>
      <c r="N109" s="36">
        <v>7771.21</v>
      </c>
    </row>
    <row r="110" spans="1:14" ht="12.75">
      <c r="A110" s="32"/>
      <c r="B110" s="24"/>
      <c r="C110" s="16"/>
      <c r="D110" s="16"/>
      <c r="E110" s="16"/>
      <c r="F110" s="25"/>
      <c r="G110" s="26"/>
      <c r="H110" s="27"/>
      <c r="I110" s="37" t="s">
        <v>15</v>
      </c>
      <c r="J110" s="16"/>
      <c r="K110" s="16"/>
      <c r="L110" s="16"/>
      <c r="M110" s="25">
        <v>3</v>
      </c>
      <c r="N110" s="27">
        <v>377.4</v>
      </c>
    </row>
    <row r="111" spans="1:14" ht="12.75">
      <c r="A111" s="32"/>
      <c r="B111" s="24"/>
      <c r="C111" s="16"/>
      <c r="D111" s="16"/>
      <c r="E111" s="16"/>
      <c r="F111" s="25"/>
      <c r="G111" s="26"/>
      <c r="H111" s="27"/>
      <c r="I111" s="37" t="s">
        <v>40</v>
      </c>
      <c r="J111" s="16"/>
      <c r="K111" s="16"/>
      <c r="L111" s="16"/>
      <c r="M111" s="25"/>
      <c r="N111" s="27">
        <v>254.88</v>
      </c>
    </row>
    <row r="112" spans="1:14" ht="12.75">
      <c r="A112" s="32"/>
      <c r="B112" s="24"/>
      <c r="C112" s="16"/>
      <c r="D112" s="16"/>
      <c r="E112" s="16"/>
      <c r="F112" s="25"/>
      <c r="G112" s="26"/>
      <c r="H112" s="38"/>
      <c r="I112" s="37"/>
      <c r="J112" s="16"/>
      <c r="K112" s="16"/>
      <c r="L112" s="16"/>
      <c r="M112" s="25"/>
      <c r="N112" s="39"/>
    </row>
    <row r="113" spans="1:14" ht="12.75">
      <c r="A113" s="40"/>
      <c r="B113" s="41"/>
      <c r="C113" s="42"/>
      <c r="D113" s="42"/>
      <c r="E113" s="42"/>
      <c r="F113" s="43"/>
      <c r="G113" s="41"/>
      <c r="H113" s="44">
        <f>SUM(H108:H112)</f>
        <v>701.77</v>
      </c>
      <c r="I113" s="45"/>
      <c r="J113" s="46"/>
      <c r="K113" s="46"/>
      <c r="L113" s="46"/>
      <c r="M113" s="47"/>
      <c r="N113" s="44">
        <f>SUM(N109:N112)</f>
        <v>8403.49</v>
      </c>
    </row>
    <row r="114" spans="1:14" ht="12.75">
      <c r="A114" s="9" t="s">
        <v>41</v>
      </c>
      <c r="B114" s="9"/>
      <c r="C114" s="9"/>
      <c r="D114" s="9"/>
      <c r="E114" s="9"/>
      <c r="F114" s="9"/>
      <c r="G114" s="9"/>
      <c r="H114" s="8">
        <f>H9+H18+H29+H38+H48+H56+H64+H75+H86+H95+H103+H113</f>
        <v>6781.24</v>
      </c>
      <c r="I114" s="8"/>
      <c r="J114" s="55"/>
      <c r="K114" s="55"/>
      <c r="L114" s="55"/>
      <c r="M114" s="55"/>
      <c r="N114" s="55"/>
    </row>
    <row r="115" spans="1:14" ht="12.75">
      <c r="A115" s="9" t="s">
        <v>42</v>
      </c>
      <c r="B115" s="9"/>
      <c r="C115" s="9"/>
      <c r="D115" s="9"/>
      <c r="E115" s="9"/>
      <c r="F115" s="9"/>
      <c r="G115" s="9"/>
      <c r="H115" s="7">
        <f>N9+N18+N29+N38+N48+N56+N64+N75+N86+N95+N103+N113</f>
        <v>119441.39000000001</v>
      </c>
      <c r="I115" s="7"/>
      <c r="J115" s="55"/>
      <c r="K115" s="55"/>
      <c r="L115" s="55"/>
      <c r="M115" s="55"/>
      <c r="N115" s="55"/>
    </row>
    <row r="116" spans="1:14" ht="12.75">
      <c r="A116" s="9" t="s">
        <v>43</v>
      </c>
      <c r="B116" s="9"/>
      <c r="C116" s="9"/>
      <c r="D116" s="9"/>
      <c r="E116" s="9"/>
      <c r="F116" s="9"/>
      <c r="G116" s="9"/>
      <c r="H116" s="6">
        <f>SUM(H114:H115)</f>
        <v>126222.63000000002</v>
      </c>
      <c r="I116" s="6"/>
      <c r="J116" s="55"/>
      <c r="K116" s="55"/>
      <c r="L116" s="55"/>
      <c r="M116" s="55"/>
      <c r="N116" s="55"/>
    </row>
    <row r="117" spans="1:14" ht="12.7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</row>
    <row r="120" spans="1:10" ht="12.75">
      <c r="A120" s="14" t="s">
        <v>44</v>
      </c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ht="12.75">
      <c r="A121" s="14" t="s">
        <v>45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2.75">
      <c r="A122" s="14" t="s">
        <v>46</v>
      </c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1:10" ht="12.75">
      <c r="A123" s="14" t="s">
        <v>47</v>
      </c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1:10" ht="12.75">
      <c r="A124" s="55"/>
      <c r="B124" s="55"/>
      <c r="C124" s="55"/>
      <c r="D124" s="55"/>
      <c r="E124" s="55"/>
      <c r="F124" s="55"/>
      <c r="G124" s="55"/>
      <c r="H124" s="55"/>
      <c r="I124" s="55"/>
      <c r="J124" s="55"/>
    </row>
    <row r="125" spans="1:10" ht="12.75">
      <c r="A125" s="5" t="s">
        <v>48</v>
      </c>
      <c r="B125" s="5"/>
      <c r="C125" s="57"/>
      <c r="D125" s="58"/>
      <c r="E125" s="57"/>
      <c r="F125" s="58"/>
      <c r="G125" s="57"/>
      <c r="H125" s="58"/>
      <c r="I125" s="5" t="s">
        <v>48</v>
      </c>
      <c r="J125" s="5"/>
    </row>
    <row r="126" spans="1:10" ht="12.75">
      <c r="A126" s="4" t="s">
        <v>49</v>
      </c>
      <c r="B126" s="4"/>
      <c r="C126" s="4" t="s">
        <v>50</v>
      </c>
      <c r="D126" s="4"/>
      <c r="E126" s="4" t="s">
        <v>51</v>
      </c>
      <c r="F126" s="4"/>
      <c r="G126" s="4" t="s">
        <v>52</v>
      </c>
      <c r="H126" s="4"/>
      <c r="I126" s="4" t="s">
        <v>49</v>
      </c>
      <c r="J126" s="4"/>
    </row>
    <row r="127" spans="1:10" ht="12.75">
      <c r="A127" s="3" t="s">
        <v>53</v>
      </c>
      <c r="B127" s="3"/>
      <c r="C127" s="60"/>
      <c r="D127" s="61"/>
      <c r="E127" s="60"/>
      <c r="F127" s="61"/>
      <c r="G127" s="60"/>
      <c r="H127" s="61"/>
      <c r="I127" s="3" t="s">
        <v>54</v>
      </c>
      <c r="J127" s="3"/>
    </row>
    <row r="128" spans="1:10" ht="12.75">
      <c r="A128" s="57"/>
      <c r="B128" s="62"/>
      <c r="C128" s="55"/>
      <c r="D128" s="55"/>
      <c r="E128" s="63"/>
      <c r="F128" s="55"/>
      <c r="G128" s="57"/>
      <c r="H128" s="62"/>
      <c r="I128" s="57"/>
      <c r="J128" s="62"/>
    </row>
    <row r="129" spans="1:10" ht="12.75">
      <c r="A129" s="2">
        <v>-358956.2</v>
      </c>
      <c r="B129" s="2"/>
      <c r="C129" s="1">
        <v>66029.4</v>
      </c>
      <c r="D129" s="1"/>
      <c r="E129" s="74">
        <v>66812.03</v>
      </c>
      <c r="F129" s="74"/>
      <c r="G129" s="74">
        <v>0</v>
      </c>
      <c r="H129" s="74"/>
      <c r="I129" s="2">
        <f>A129+E129-G129</f>
        <v>-292144.17000000004</v>
      </c>
      <c r="J129" s="2"/>
    </row>
    <row r="130" spans="1:10" ht="12.75">
      <c r="A130" s="60"/>
      <c r="B130" s="61"/>
      <c r="C130" s="64"/>
      <c r="D130" s="64"/>
      <c r="E130" s="60"/>
      <c r="F130" s="64"/>
      <c r="G130" s="60"/>
      <c r="H130" s="61"/>
      <c r="I130" s="60"/>
      <c r="J130" s="61"/>
    </row>
    <row r="131" spans="1:10" ht="12.75">
      <c r="A131" s="55"/>
      <c r="B131" s="55"/>
      <c r="C131" s="55"/>
      <c r="D131" s="55"/>
      <c r="E131" s="55"/>
      <c r="F131" s="55"/>
      <c r="G131" s="55"/>
      <c r="H131" s="55"/>
      <c r="I131" s="55"/>
      <c r="J131" s="55"/>
    </row>
    <row r="132" spans="1:10" ht="12.75">
      <c r="A132" s="14" t="s">
        <v>44</v>
      </c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1:10" ht="12.75">
      <c r="A133" s="14" t="s">
        <v>45</v>
      </c>
      <c r="B133" s="14"/>
      <c r="C133" s="14"/>
      <c r="D133" s="14"/>
      <c r="E133" s="14"/>
      <c r="F133" s="14"/>
      <c r="G133" s="14"/>
      <c r="H133" s="14"/>
      <c r="I133" s="14"/>
      <c r="J133" s="14"/>
    </row>
    <row r="134" spans="1:10" ht="12.75">
      <c r="A134" s="14" t="s">
        <v>55</v>
      </c>
      <c r="B134" s="14"/>
      <c r="C134" s="14"/>
      <c r="D134" s="14"/>
      <c r="E134" s="14"/>
      <c r="F134" s="14"/>
      <c r="G134" s="14"/>
      <c r="H134" s="14"/>
      <c r="I134" s="14"/>
      <c r="J134" s="14"/>
    </row>
    <row r="135" spans="1:10" ht="12.75">
      <c r="A135" s="14" t="s">
        <v>47</v>
      </c>
      <c r="B135" s="14"/>
      <c r="C135" s="14"/>
      <c r="D135" s="14"/>
      <c r="E135" s="14"/>
      <c r="F135" s="14"/>
      <c r="G135" s="14"/>
      <c r="H135" s="14"/>
      <c r="I135" s="14"/>
      <c r="J135" s="14"/>
    </row>
    <row r="136" spans="1:10" ht="12.75">
      <c r="A136" s="55"/>
      <c r="B136" s="55"/>
      <c r="C136" s="55"/>
      <c r="D136" s="55"/>
      <c r="E136" s="55"/>
      <c r="F136" s="55"/>
      <c r="G136" s="55"/>
      <c r="H136" s="55"/>
      <c r="I136" s="55"/>
      <c r="J136" s="55"/>
    </row>
    <row r="137" spans="1:10" ht="12.75">
      <c r="A137" s="5" t="s">
        <v>48</v>
      </c>
      <c r="B137" s="5"/>
      <c r="C137" s="65"/>
      <c r="D137" s="58"/>
      <c r="E137" s="75" t="s">
        <v>51</v>
      </c>
      <c r="F137" s="75"/>
      <c r="G137" s="75" t="s">
        <v>56</v>
      </c>
      <c r="H137" s="75"/>
      <c r="I137" s="66"/>
      <c r="J137" s="58"/>
    </row>
    <row r="138" spans="1:10" ht="12.75">
      <c r="A138" s="4" t="s">
        <v>49</v>
      </c>
      <c r="B138" s="4"/>
      <c r="C138" s="4" t="s">
        <v>50</v>
      </c>
      <c r="D138" s="4"/>
      <c r="E138" s="56" t="s">
        <v>57</v>
      </c>
      <c r="F138" s="56" t="s">
        <v>58</v>
      </c>
      <c r="G138" s="56" t="s">
        <v>59</v>
      </c>
      <c r="H138" s="56" t="s">
        <v>58</v>
      </c>
      <c r="I138" s="4" t="s">
        <v>48</v>
      </c>
      <c r="J138" s="4"/>
    </row>
    <row r="139" spans="1:10" ht="12.75">
      <c r="A139" s="3" t="s">
        <v>53</v>
      </c>
      <c r="B139" s="3"/>
      <c r="C139" s="67"/>
      <c r="D139" s="68"/>
      <c r="E139" s="59"/>
      <c r="F139" s="59" t="s">
        <v>60</v>
      </c>
      <c r="G139" s="59"/>
      <c r="H139" s="59" t="s">
        <v>60</v>
      </c>
      <c r="I139" s="3" t="s">
        <v>49</v>
      </c>
      <c r="J139" s="3"/>
    </row>
    <row r="140" spans="1:10" ht="12.75">
      <c r="A140" s="57"/>
      <c r="B140" s="62"/>
      <c r="C140" s="65"/>
      <c r="D140" s="58"/>
      <c r="E140" s="69"/>
      <c r="F140" s="69"/>
      <c r="G140" s="69"/>
      <c r="H140" s="69"/>
      <c r="I140" s="70"/>
      <c r="J140" s="71"/>
    </row>
    <row r="141" spans="1:10" ht="12.75">
      <c r="A141" s="2">
        <v>-21085.35</v>
      </c>
      <c r="B141" s="2"/>
      <c r="C141" s="2">
        <v>190323.9</v>
      </c>
      <c r="D141" s="2"/>
      <c r="E141" s="72">
        <v>172956.85</v>
      </c>
      <c r="F141" s="72">
        <v>28223.08</v>
      </c>
      <c r="G141" s="72">
        <f>H114+H115</f>
        <v>126222.63000000002</v>
      </c>
      <c r="H141" s="72">
        <v>20597</v>
      </c>
      <c r="I141" s="2">
        <f>A141+E141-G141</f>
        <v>25648.86999999998</v>
      </c>
      <c r="J141" s="2"/>
    </row>
    <row r="142" spans="1:10" ht="12.75">
      <c r="A142" s="60"/>
      <c r="B142" s="61"/>
      <c r="C142" s="60"/>
      <c r="D142" s="61"/>
      <c r="E142" s="73"/>
      <c r="F142" s="73"/>
      <c r="G142" s="73"/>
      <c r="H142" s="73"/>
      <c r="I142" s="60"/>
      <c r="J142" s="61"/>
    </row>
  </sheetData>
  <sheetProtection/>
  <mergeCells count="99">
    <mergeCell ref="A141:B141"/>
    <mergeCell ref="C141:D141"/>
    <mergeCell ref="I141:J141"/>
    <mergeCell ref="A138:B138"/>
    <mergeCell ref="C138:D138"/>
    <mergeCell ref="I138:J138"/>
    <mergeCell ref="A139:B139"/>
    <mergeCell ref="I139:J139"/>
    <mergeCell ref="A132:J132"/>
    <mergeCell ref="A133:J133"/>
    <mergeCell ref="A134:J134"/>
    <mergeCell ref="A135:J135"/>
    <mergeCell ref="A137:B137"/>
    <mergeCell ref="E137:F137"/>
    <mergeCell ref="G137:H137"/>
    <mergeCell ref="A127:B127"/>
    <mergeCell ref="I127:J127"/>
    <mergeCell ref="A129:B129"/>
    <mergeCell ref="C129:D129"/>
    <mergeCell ref="E129:F129"/>
    <mergeCell ref="G129:H129"/>
    <mergeCell ref="I129:J129"/>
    <mergeCell ref="A126:B126"/>
    <mergeCell ref="C126:D126"/>
    <mergeCell ref="E126:F126"/>
    <mergeCell ref="G126:H126"/>
    <mergeCell ref="I126:J126"/>
    <mergeCell ref="A120:J120"/>
    <mergeCell ref="A121:J121"/>
    <mergeCell ref="A122:J122"/>
    <mergeCell ref="A123:J123"/>
    <mergeCell ref="A125:B125"/>
    <mergeCell ref="I125:J125"/>
    <mergeCell ref="A114:G114"/>
    <mergeCell ref="H114:I114"/>
    <mergeCell ref="A115:G115"/>
    <mergeCell ref="H115:I115"/>
    <mergeCell ref="A116:G116"/>
    <mergeCell ref="H116:I116"/>
    <mergeCell ref="A105:D105"/>
    <mergeCell ref="B106:H106"/>
    <mergeCell ref="I106:N106"/>
    <mergeCell ref="B107:F107"/>
    <mergeCell ref="I107:M107"/>
    <mergeCell ref="A97:D97"/>
    <mergeCell ref="B98:H98"/>
    <mergeCell ref="I98:N98"/>
    <mergeCell ref="B99:F99"/>
    <mergeCell ref="I99:M99"/>
    <mergeCell ref="A88:D88"/>
    <mergeCell ref="B89:H89"/>
    <mergeCell ref="I89:N89"/>
    <mergeCell ref="B90:F90"/>
    <mergeCell ref="I90:M90"/>
    <mergeCell ref="A77:D77"/>
    <mergeCell ref="B78:H78"/>
    <mergeCell ref="I78:N78"/>
    <mergeCell ref="B79:F79"/>
    <mergeCell ref="I79:M79"/>
    <mergeCell ref="A66:D66"/>
    <mergeCell ref="B67:H67"/>
    <mergeCell ref="I67:N67"/>
    <mergeCell ref="B68:F68"/>
    <mergeCell ref="I68:M68"/>
    <mergeCell ref="A58:D58"/>
    <mergeCell ref="B59:H59"/>
    <mergeCell ref="I59:N59"/>
    <mergeCell ref="B60:F60"/>
    <mergeCell ref="I60:M60"/>
    <mergeCell ref="A50:D50"/>
    <mergeCell ref="B51:H51"/>
    <mergeCell ref="I51:N51"/>
    <mergeCell ref="B52:F52"/>
    <mergeCell ref="I52:M52"/>
    <mergeCell ref="A40:D40"/>
    <mergeCell ref="B41:H41"/>
    <mergeCell ref="I41:N41"/>
    <mergeCell ref="B42:F42"/>
    <mergeCell ref="I42:M42"/>
    <mergeCell ref="A31:D31"/>
    <mergeCell ref="B32:H32"/>
    <mergeCell ref="I32:N32"/>
    <mergeCell ref="B33:F33"/>
    <mergeCell ref="I33:M33"/>
    <mergeCell ref="A20:D20"/>
    <mergeCell ref="B21:H21"/>
    <mergeCell ref="I21:N21"/>
    <mergeCell ref="B22:F22"/>
    <mergeCell ref="I22:M22"/>
    <mergeCell ref="A11:D11"/>
    <mergeCell ref="B12:H12"/>
    <mergeCell ref="I12:N12"/>
    <mergeCell ref="B13:F13"/>
    <mergeCell ref="I13:M13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2015-03-27T08:19:10Z</dcterms:created>
  <dcterms:modified xsi:type="dcterms:W3CDTF">2015-03-27T08:19:12Z</dcterms:modified>
  <cp:category/>
  <cp:version/>
  <cp:contentType/>
  <cp:contentStatus/>
</cp:coreProperties>
</file>